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K90" i="1" l="1"/>
  <c r="L90" i="1"/>
  <c r="L187" i="1"/>
  <c r="L197" i="1"/>
  <c r="L198" i="1" s="1"/>
  <c r="B198" i="1"/>
  <c r="A198" i="1"/>
  <c r="B188" i="1"/>
  <c r="A188" i="1"/>
  <c r="B179" i="1"/>
  <c r="A179" i="1"/>
  <c r="L178" i="1"/>
  <c r="B168" i="1"/>
  <c r="A168" i="1"/>
  <c r="L167" i="1"/>
  <c r="B158" i="1"/>
  <c r="A158" i="1"/>
  <c r="L157" i="1"/>
  <c r="B148" i="1"/>
  <c r="A148" i="1"/>
  <c r="L147" i="1"/>
  <c r="L158" i="1" s="1"/>
  <c r="L128" i="1"/>
  <c r="L138" i="1"/>
  <c r="L139" i="1"/>
  <c r="B139" i="1"/>
  <c r="A139" i="1"/>
  <c r="J138" i="1"/>
  <c r="I138" i="1"/>
  <c r="H138" i="1"/>
  <c r="G138" i="1"/>
  <c r="G139" i="1"/>
  <c r="F139" i="1"/>
  <c r="B129" i="1"/>
  <c r="A129" i="1"/>
  <c r="J128" i="1"/>
  <c r="I128" i="1"/>
  <c r="I139" i="1" s="1"/>
  <c r="I199" i="1" s="1"/>
  <c r="B120" i="1"/>
  <c r="A120" i="1"/>
  <c r="J120" i="1"/>
  <c r="B110" i="1"/>
  <c r="A110" i="1"/>
  <c r="L109" i="1"/>
  <c r="B101" i="1"/>
  <c r="A101" i="1"/>
  <c r="L100" i="1"/>
  <c r="B91" i="1"/>
  <c r="A91" i="1"/>
  <c r="L101" i="1"/>
  <c r="L70" i="1"/>
  <c r="L81" i="1"/>
  <c r="B82" i="1"/>
  <c r="A82" i="1"/>
  <c r="B71" i="1"/>
  <c r="A71" i="1"/>
  <c r="B62" i="1"/>
  <c r="A62" i="1"/>
  <c r="L61" i="1"/>
  <c r="L51" i="1"/>
  <c r="L62" i="1" s="1"/>
  <c r="B52" i="1"/>
  <c r="A52" i="1"/>
  <c r="B43" i="1"/>
  <c r="A43" i="1"/>
  <c r="L42" i="1"/>
  <c r="B33" i="1"/>
  <c r="A33" i="1"/>
  <c r="L32" i="1"/>
  <c r="L13" i="1"/>
  <c r="L23" i="1"/>
  <c r="L24" i="1" s="1"/>
  <c r="B24" i="1"/>
  <c r="A24" i="1"/>
  <c r="I23" i="1"/>
  <c r="H23" i="1"/>
  <c r="H24" i="1" s="1"/>
  <c r="H199" i="1" s="1"/>
  <c r="G23" i="1"/>
  <c r="F23" i="1"/>
  <c r="B14" i="1"/>
  <c r="A14" i="1"/>
  <c r="J139" i="1"/>
  <c r="J199" i="1" s="1"/>
  <c r="H139" i="1"/>
  <c r="L43" i="1"/>
  <c r="L179" i="1"/>
  <c r="L82" i="1"/>
  <c r="G199" i="1"/>
  <c r="L199" i="1" l="1"/>
</calcChain>
</file>

<file path=xl/sharedStrings.xml><?xml version="1.0" encoding="utf-8"?>
<sst xmlns="http://schemas.openxmlformats.org/spreadsheetml/2006/main" count="365" uniqueCount="168">
  <si>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</si>
  <si>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</si>
  <si>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</si>
  <si>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</si>
  <si>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</si>
  <si>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</si>
  <si>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</si>
  <si>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</si>
  <si>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</si>
  <si>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</si>
  <si>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</si>
  <si>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</si>
  <si>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</si>
  <si>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</si>
  <si>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</si>
  <si>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</si>
  <si>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</si>
  <si>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</si>
  <si>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</si>
  <si>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</si>
  <si>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</si>
  <si>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</si>
  <si>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</si>
  <si>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</si>
  <si>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</si>
  <si>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</si>
  <si>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</si>
  <si>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</si>
  <si>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</si>
  <si>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</si>
  <si>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</si>
  <si>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</si>
  <si>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</si>
  <si>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</si>
  <si>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</si>
  <si>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</si>
  <si>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</si>
  <si>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</si>
  <si>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</si>
  <si>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</si>
  <si>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Овощи натуральные свежие или соленые порционно (огурцы)</t>
  </si>
  <si>
    <t>кисломол.</t>
  </si>
  <si>
    <t>Суп картофельный с бобовыми</t>
  </si>
  <si>
    <t>Напиток из плодов шиповника</t>
  </si>
  <si>
    <t>МБОУ СОШ № 7 г.Ессентуки</t>
  </si>
  <si>
    <t>№377 2017г.</t>
  </si>
  <si>
    <t>№342 2017г.</t>
  </si>
  <si>
    <t>хлеб ржано-пшеничный</t>
  </si>
  <si>
    <t>чай с сахаром</t>
  </si>
  <si>
    <t>№376 2017г.</t>
  </si>
  <si>
    <t>№173 2017г.</t>
  </si>
  <si>
    <t>№222 2017г.</t>
  </si>
  <si>
    <t>№73 2017г</t>
  </si>
  <si>
    <t>№342 2017 г</t>
  </si>
  <si>
    <t>Тевонян Н.С.</t>
  </si>
  <si>
    <t>пудинг из творога (запеченный) с молоком сгущенным</t>
  </si>
  <si>
    <t>Масло сливочное (порциями) 72,5%</t>
  </si>
  <si>
    <t>№14 2017г.</t>
  </si>
  <si>
    <t>чай с лимоном с сахаром</t>
  </si>
  <si>
    <t>Овощи натуральные свежие или соленые порционно (помидор)</t>
  </si>
  <si>
    <t>№71 2017г.</t>
  </si>
  <si>
    <t>рассольник ленинградский со сметаной</t>
  </si>
  <si>
    <t>№96  2017г.</t>
  </si>
  <si>
    <t>напиток из шиповника</t>
  </si>
  <si>
    <t>№388  2017г.</t>
  </si>
  <si>
    <t xml:space="preserve">Каша молочная рисовая с сахаром </t>
  </si>
  <si>
    <t>№182 сб.2017</t>
  </si>
  <si>
    <t>№15 сб. 2017</t>
  </si>
  <si>
    <t>Кофейный напиток с молоком</t>
  </si>
  <si>
    <t>№379 сб. 2017</t>
  </si>
  <si>
    <t>Хлеб пшеничный</t>
  </si>
  <si>
    <t xml:space="preserve"> Сыр порционный</t>
  </si>
  <si>
    <t>№75сб.2017</t>
  </si>
  <si>
    <t xml:space="preserve"> Икра свекольная</t>
  </si>
  <si>
    <t>Щи из свежей капусты со сметаной</t>
  </si>
  <si>
    <t>№108 сб. 2017</t>
  </si>
  <si>
    <t xml:space="preserve">Компот из свежих плодов </t>
  </si>
  <si>
    <t>№342 сб. 2017</t>
  </si>
  <si>
    <t>Хлеб ржано-пшеничный</t>
  </si>
  <si>
    <t>Масло сливочное (порц) 72,5%</t>
  </si>
  <si>
    <t>№14 сб.2017</t>
  </si>
  <si>
    <t>Макароны отварные с сыром с маслом сливочным</t>
  </si>
  <si>
    <t>№204 сб. 2017</t>
  </si>
  <si>
    <t>Чай с  сахаром</t>
  </si>
  <si>
    <t>№376 сб. 2017</t>
  </si>
  <si>
    <t xml:space="preserve">Овощи порционные (солёные)свежие </t>
  </si>
  <si>
    <t>№71 сб. 2017</t>
  </si>
  <si>
    <t>Суп с  рисовой крупой и томатом</t>
  </si>
  <si>
    <t>№116 сб. 2017</t>
  </si>
  <si>
    <t xml:space="preserve">Рагу из птицы </t>
  </si>
  <si>
    <t>№289 сб.2017</t>
  </si>
  <si>
    <t>Компот из смеси сухофруктов</t>
  </si>
  <si>
    <t>№349 сб. 2017</t>
  </si>
  <si>
    <t>№14 сб. 2017</t>
  </si>
  <si>
    <t>овощи</t>
  </si>
  <si>
    <t>Овощи свежие ( солёные)</t>
  </si>
  <si>
    <t xml:space="preserve">Котлеты рубленные из птицы, Каша гречневая рассыпчатая с маслом сливочным </t>
  </si>
  <si>
    <t>№295,№392 сб. 2017</t>
  </si>
  <si>
    <t>Овощи    свежие (солёные)(помидор)</t>
  </si>
  <si>
    <t>Борщ из свежей капусты с картоф. со сметаной</t>
  </si>
  <si>
    <t>№ 82 сб. 2017</t>
  </si>
  <si>
    <t>№227 сб. 2017</t>
  </si>
  <si>
    <t>№388 сб.2017</t>
  </si>
  <si>
    <t>№376сб.2017</t>
  </si>
  <si>
    <t>Икра свекольная</t>
  </si>
  <si>
    <t>№102 сб. 2017</t>
  </si>
  <si>
    <t>Компот из  свежих плодов</t>
  </si>
  <si>
    <t>Каша вязкая молочная с гречневой крупы с сахаром</t>
  </si>
  <si>
    <t>яблоко свежее</t>
  </si>
  <si>
    <t>№388 2017г.</t>
  </si>
  <si>
    <t>Овощи свежие или соленые порционно (помидор)</t>
  </si>
  <si>
    <t>№71  2017г</t>
  </si>
  <si>
    <t>Щи из свежей капусты с картофелем со сметаной</t>
  </si>
  <si>
    <t>№88 2017г.</t>
  </si>
  <si>
    <t>Компот из  сухофруктов</t>
  </si>
  <si>
    <t>№349 2010г.</t>
  </si>
  <si>
    <t>масло сливочное (порц.) 72,5%</t>
  </si>
  <si>
    <t>№14 2017</t>
  </si>
  <si>
    <t>№210   2017 г</t>
  </si>
  <si>
    <t>зеленый горошек отварной</t>
  </si>
  <si>
    <t>№ 131  2017г</t>
  </si>
  <si>
    <t>№103 2017г.</t>
  </si>
  <si>
    <t>суп картофельный с макаронными изделиями</t>
  </si>
  <si>
    <t>рагу из птицы</t>
  </si>
  <si>
    <t>№289  2017г.</t>
  </si>
  <si>
    <t>компот из свежих плодов</t>
  </si>
  <si>
    <t>овощи свежие (соленые) (помидор)</t>
  </si>
  <si>
    <t>Рассольник ленинградский со сметаной</t>
  </si>
  <si>
    <t>омлет натуральный</t>
  </si>
  <si>
    <t>№96 сб. 2017</t>
  </si>
  <si>
    <t>№388сб. 2017</t>
  </si>
  <si>
    <t>Каша вязкая молочная овсяная  с сахаром</t>
  </si>
  <si>
    <t>№173 сб. 2017</t>
  </si>
  <si>
    <t>Кофейный напиток</t>
  </si>
  <si>
    <t>Овощи  свежие (солёные) (огурец)</t>
  </si>
  <si>
    <t>Компот из сухофруктов</t>
  </si>
  <si>
    <t>Овощи свежие (помидор)</t>
  </si>
  <si>
    <t>Плов из птицы</t>
  </si>
  <si>
    <t>№291 сб. 2017</t>
  </si>
  <si>
    <t>№376 СБ. 2017</t>
  </si>
  <si>
    <t>Овощи свежие (солёные)(Помидор)</t>
  </si>
  <si>
    <t>Борщ с капустой и картофелем со сметаной</t>
  </si>
  <si>
    <t>№82 сб. 2017</t>
  </si>
  <si>
    <t>Компот из св. яблок</t>
  </si>
  <si>
    <t>котлеты рубленные из птицы, каша рассыпчатая пшеничная с маслом сливочным</t>
  </si>
  <si>
    <t>№295,№302  2017г.</t>
  </si>
  <si>
    <t>яблоко сезонное</t>
  </si>
  <si>
    <t>№338 2017</t>
  </si>
  <si>
    <t xml:space="preserve">Шницель из говядины , Каша рассыпчатая гречневая с маслом сливочным </t>
  </si>
  <si>
    <t>№268,302 сб. 2017</t>
  </si>
  <si>
    <t xml:space="preserve">Рыба припущенная, Картофель отварной или пюре картоф. С маслом сливочным </t>
  </si>
  <si>
    <t>№227,125 сб. 2017</t>
  </si>
  <si>
    <t>Шницель из говядины ,Макароны отварные с маслом сливочным 72,5%</t>
  </si>
  <si>
    <t>№268,309 сб. 2017</t>
  </si>
  <si>
    <t>котлеты рубленные из птицы,каша рассыпчатая рисовая с маслом сливочным 72,5%</t>
  </si>
  <si>
    <t>№295,302  2017г.</t>
  </si>
  <si>
    <t>Рыба припущенная, Картофель отварной\ Картофельное пюре с маслом сливочным 72,5%</t>
  </si>
  <si>
    <t>№71 2017</t>
  </si>
  <si>
    <t>Котлеты московские, Макаронные изделия отварные с маслом сливочным 72,5%</t>
  </si>
  <si>
    <t>№270,309 СБ. 2017</t>
  </si>
  <si>
    <t>каша молочная "Дружба"с сахаром</t>
  </si>
  <si>
    <t>печенье в инд.упаковке</t>
  </si>
  <si>
    <t xml:space="preserve">чай с сахаром </t>
  </si>
  <si>
    <t>макароны отварные с сыром и маслом</t>
  </si>
  <si>
    <t>№204 2017г.</t>
  </si>
  <si>
    <t>Кнели  из птицы, овощи тушёные</t>
  </si>
  <si>
    <t>№301,318 сб. 2017</t>
  </si>
  <si>
    <t xml:space="preserve"> Сыр порц.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</si>
</sst>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3" fillId="0" borderId="2" xfId="0" applyFont="1" applyBorder="1"/>
    <xf numFmtId="0" fontId="14" fillId="5" borderId="2" xfId="0" applyFont="1" applyFill="1" applyBorder="1" applyAlignment="1" applyProtection="1">
      <alignment horizontal="center" vertical="top" wrapText="1"/>
      <protection hidden="1"/>
    </xf>
    <xf numFmtId="0" fontId="14" fillId="5" borderId="13" xfId="0" applyFont="1" applyFill="1" applyBorder="1" applyAlignment="1" applyProtection="1">
      <alignment horizontal="center" vertical="top" wrapText="1"/>
      <protection hidden="1"/>
    </xf>
    <xf numFmtId="0" fontId="3" fillId="2" borderId="2" xfId="0" applyFont="1" applyFill="1" applyBorder="1" applyProtection="1">
      <protection locked="0"/>
    </xf>
    <xf numFmtId="0" fontId="14" fillId="5" borderId="2" xfId="0" applyFont="1" applyFill="1" applyBorder="1" applyAlignment="1" applyProtection="1">
      <alignment horizontal="left" vertical="top" wrapText="1"/>
      <protection hidden="1"/>
    </xf>
    <xf numFmtId="0" fontId="0" fillId="4" borderId="3" xfId="0" applyFill="1" applyBorder="1" applyProtection="1">
      <protection locked="0"/>
    </xf>
    <xf numFmtId="0" fontId="0" fillId="0" borderId="1" xfId="0" applyFill="1" applyBorder="1"/>
    <xf numFmtId="0" fontId="3" fillId="0" borderId="2" xfId="0" applyFont="1" applyFill="1" applyBorder="1" applyProtection="1">
      <protection locked="0"/>
    </xf>
    <xf numFmtId="0" fontId="0" fillId="0" borderId="2" xfId="0" applyFill="1" applyBorder="1"/>
    <xf numFmtId="0" fontId="15" fillId="0" borderId="21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3" fillId="0" borderId="2" xfId="0" applyFont="1" applyFill="1" applyBorder="1"/>
    <xf numFmtId="0" fontId="8" fillId="0" borderId="2" xfId="0" applyFont="1" applyFill="1" applyBorder="1" applyAlignment="1" applyProtection="1">
      <alignment horizontal="right"/>
      <protection locked="0"/>
    </xf>
    <xf numFmtId="0" fontId="16" fillId="0" borderId="0" xfId="0" applyFont="1" applyAlignment="1">
      <alignment horizontal="left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/>
    <xf numFmtId="0" fontId="14" fillId="2" borderId="13" xfId="0" applyFont="1" applyFill="1" applyBorder="1" applyAlignment="1" applyProtection="1">
      <alignment horizontal="center" vertical="top" wrapText="1"/>
      <protection locked="0"/>
    </xf>
    <xf numFmtId="0" fontId="14" fillId="2" borderId="20" xfId="0" applyFont="1" applyFill="1" applyBorder="1" applyAlignment="1" applyProtection="1">
      <alignment horizontal="center" vertical="top" wrapText="1"/>
      <protection locked="0"/>
    </xf>
    <xf numFmtId="17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7" fillId="6" borderId="23" xfId="0" applyFont="1" applyFill="1" applyBorder="1" applyAlignment="1">
      <alignment vertical="center" wrapText="1"/>
    </xf>
    <xf numFmtId="0" fontId="17" fillId="6" borderId="24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0" fontId="14" fillId="2" borderId="3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9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9"/>
  <sheetViews>
    <sheetView tabSelected="1" zoomScale="90" zoomScaleNormal="9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K205" sqref="K2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28515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7</v>
      </c>
      <c r="C1" s="88" t="s">
        <v>44</v>
      </c>
      <c r="D1" s="89"/>
      <c r="E1" s="89"/>
      <c r="F1" s="12" t="s">
        <v>16</v>
      </c>
      <c r="G1" s="2" t="s">
        <v>17</v>
      </c>
      <c r="H1" s="90" t="s">
        <v>38</v>
      </c>
      <c r="I1" s="90"/>
      <c r="J1" s="90"/>
      <c r="K1" s="90"/>
    </row>
    <row r="2" spans="1:12" ht="18" x14ac:dyDescent="0.2">
      <c r="A2" s="35" t="s">
        <v>6</v>
      </c>
      <c r="C2" s="2"/>
      <c r="G2" s="2" t="s">
        <v>18</v>
      </c>
      <c r="H2" s="90" t="s">
        <v>54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8" t="s">
        <v>21</v>
      </c>
      <c r="E6" s="39" t="s">
        <v>55</v>
      </c>
      <c r="F6" s="53">
        <v>240</v>
      </c>
      <c r="G6" s="53">
        <v>28.47</v>
      </c>
      <c r="H6" s="53">
        <v>22.28</v>
      </c>
      <c r="I6" s="53">
        <v>72.94</v>
      </c>
      <c r="J6" s="54">
        <v>607</v>
      </c>
      <c r="K6" s="51" t="s">
        <v>51</v>
      </c>
      <c r="L6" s="40"/>
    </row>
    <row r="7" spans="1:12" ht="15.75" thickBot="1" x14ac:dyDescent="0.3">
      <c r="A7" s="23"/>
      <c r="B7" s="15"/>
      <c r="C7" s="11"/>
      <c r="D7" s="61" t="s">
        <v>41</v>
      </c>
      <c r="E7" s="56" t="s">
        <v>56</v>
      </c>
      <c r="F7" s="53">
        <v>10</v>
      </c>
      <c r="G7" s="53">
        <v>0.08</v>
      </c>
      <c r="H7" s="53">
        <v>7.25</v>
      </c>
      <c r="I7" s="53">
        <v>0.13</v>
      </c>
      <c r="J7" s="54">
        <v>66</v>
      </c>
      <c r="K7" s="57" t="s">
        <v>57</v>
      </c>
      <c r="L7" s="43"/>
    </row>
    <row r="8" spans="1:12" ht="15" x14ac:dyDescent="0.25">
      <c r="A8" s="23"/>
      <c r="B8" s="15"/>
      <c r="C8" s="11"/>
      <c r="D8" s="60" t="s">
        <v>22</v>
      </c>
      <c r="E8" s="42" t="s">
        <v>58</v>
      </c>
      <c r="F8" s="43">
        <v>217</v>
      </c>
      <c r="G8" s="43">
        <v>0.13</v>
      </c>
      <c r="H8" s="43">
        <v>0.02</v>
      </c>
      <c r="I8" s="43">
        <v>10</v>
      </c>
      <c r="J8" s="43">
        <v>62</v>
      </c>
      <c r="K8" s="51" t="s">
        <v>45</v>
      </c>
      <c r="L8" s="43"/>
    </row>
    <row r="9" spans="1:12" ht="15" x14ac:dyDescent="0.25">
      <c r="A9" s="23"/>
      <c r="B9" s="15"/>
      <c r="C9" s="11"/>
      <c r="D9" s="60" t="s">
        <v>30</v>
      </c>
      <c r="E9" s="42" t="s">
        <v>39</v>
      </c>
      <c r="F9" s="43">
        <v>33</v>
      </c>
      <c r="G9" s="43">
        <v>2.2799999999999998</v>
      </c>
      <c r="H9" s="43">
        <v>0.24</v>
      </c>
      <c r="I9" s="43">
        <v>14.76</v>
      </c>
      <c r="J9" s="43">
        <v>70.5</v>
      </c>
      <c r="K9" s="44"/>
      <c r="L9" s="43"/>
    </row>
    <row r="10" spans="1:12" ht="15" x14ac:dyDescent="0.25">
      <c r="A10" s="23"/>
      <c r="B10" s="15"/>
      <c r="C10" s="11"/>
      <c r="D10" s="60" t="s">
        <v>31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0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500</v>
      </c>
      <c r="G13" s="19">
        <v>30.96</v>
      </c>
      <c r="H13" s="19">
        <v>29.79</v>
      </c>
      <c r="I13" s="19">
        <v>97.83</v>
      </c>
      <c r="J13" s="19">
        <v>805.5</v>
      </c>
      <c r="K13" s="25"/>
      <c r="L13" s="19">
        <f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59</v>
      </c>
      <c r="F14" s="43">
        <v>60</v>
      </c>
      <c r="G14" s="43">
        <v>0.66</v>
      </c>
      <c r="H14" s="43">
        <v>0.12</v>
      </c>
      <c r="I14" s="43">
        <v>2.2799999999999998</v>
      </c>
      <c r="J14" s="43">
        <v>13.2</v>
      </c>
      <c r="K14" s="69" t="s">
        <v>60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61</v>
      </c>
      <c r="F15" s="43">
        <v>204</v>
      </c>
      <c r="G15" s="43">
        <v>1.59</v>
      </c>
      <c r="H15" s="43">
        <v>4.99</v>
      </c>
      <c r="I15" s="43">
        <v>9.15</v>
      </c>
      <c r="J15" s="43">
        <v>95.25</v>
      </c>
      <c r="K15" s="69" t="s">
        <v>62</v>
      </c>
      <c r="L15" s="43"/>
    </row>
    <row r="16" spans="1:12" ht="25.5" x14ac:dyDescent="0.25">
      <c r="A16" s="23"/>
      <c r="B16" s="15"/>
      <c r="C16" s="11"/>
      <c r="D16" s="7" t="s">
        <v>27</v>
      </c>
      <c r="E16" s="42" t="s">
        <v>144</v>
      </c>
      <c r="F16" s="43">
        <v>245</v>
      </c>
      <c r="G16" s="43">
        <v>20.2</v>
      </c>
      <c r="H16" s="43">
        <v>30.85</v>
      </c>
      <c r="I16" s="43">
        <v>53.25</v>
      </c>
      <c r="J16" s="43">
        <v>577.42999999999995</v>
      </c>
      <c r="K16" s="69" t="s">
        <v>145</v>
      </c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69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63</v>
      </c>
      <c r="F18" s="43">
        <v>200</v>
      </c>
      <c r="G18" s="43">
        <v>0.68</v>
      </c>
      <c r="H18" s="43">
        <v>0.28000000000000003</v>
      </c>
      <c r="I18" s="43">
        <v>20.76</v>
      </c>
      <c r="J18" s="43">
        <v>88.2</v>
      </c>
      <c r="K18" s="69" t="s">
        <v>64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769</v>
      </c>
      <c r="G23" s="19">
        <f>SUM(G14:G22)</f>
        <v>27.39</v>
      </c>
      <c r="H23" s="19">
        <f>SUM(H14:H22)</f>
        <v>36.840000000000003</v>
      </c>
      <c r="I23" s="19">
        <f>SUM(I14:I22)</f>
        <v>110.22000000000001</v>
      </c>
      <c r="J23" s="19">
        <v>896.78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v>1266</v>
      </c>
      <c r="G24" s="32">
        <v>58.35</v>
      </c>
      <c r="H24" s="32">
        <f>H13+H23</f>
        <v>66.63</v>
      </c>
      <c r="I24" s="32">
        <v>208.05</v>
      </c>
      <c r="J24" s="32">
        <v>1702.28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210</v>
      </c>
      <c r="G25" s="40">
        <v>6.1</v>
      </c>
      <c r="H25" s="40">
        <v>3.6</v>
      </c>
      <c r="I25" s="40">
        <v>52.8</v>
      </c>
      <c r="J25" s="40">
        <v>268</v>
      </c>
      <c r="K25" s="70" t="s">
        <v>66</v>
      </c>
      <c r="L25" s="40"/>
    </row>
    <row r="26" spans="1:12" ht="15" x14ac:dyDescent="0.25">
      <c r="A26" s="14"/>
      <c r="B26" s="15"/>
      <c r="C26" s="11"/>
      <c r="D26" s="59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68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69" t="s">
        <v>69</v>
      </c>
      <c r="L27" s="43"/>
    </row>
    <row r="28" spans="1:12" ht="15" x14ac:dyDescent="0.25">
      <c r="A28" s="14"/>
      <c r="B28" s="15"/>
      <c r="C28" s="11"/>
      <c r="D28" s="7" t="s">
        <v>30</v>
      </c>
      <c r="E28" s="42" t="s">
        <v>70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/>
      <c r="L28" s="43"/>
    </row>
    <row r="29" spans="1:12" ht="15" x14ac:dyDescent="0.25">
      <c r="A29" s="14"/>
      <c r="B29" s="15"/>
      <c r="C29" s="11"/>
      <c r="D29" s="62" t="s">
        <v>41</v>
      </c>
      <c r="E29" s="73" t="s">
        <v>71</v>
      </c>
      <c r="F29" s="43">
        <v>15</v>
      </c>
      <c r="G29" s="43">
        <v>6.96</v>
      </c>
      <c r="H29" s="43">
        <v>8.85</v>
      </c>
      <c r="I29" s="43">
        <v>0</v>
      </c>
      <c r="J29" s="43">
        <v>108</v>
      </c>
      <c r="K29" s="69" t="s">
        <v>67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146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 t="s">
        <v>147</v>
      </c>
      <c r="L30" s="43"/>
    </row>
    <row r="31" spans="1:12" ht="15" x14ac:dyDescent="0.25">
      <c r="A31" s="14"/>
      <c r="B31" s="15"/>
      <c r="C31" s="11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v>555</v>
      </c>
      <c r="G32" s="19">
        <v>18.91</v>
      </c>
      <c r="H32" s="19">
        <v>15.77</v>
      </c>
      <c r="I32" s="19">
        <v>93.31</v>
      </c>
      <c r="J32" s="19">
        <v>594.1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73" t="s">
        <v>73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 t="s">
        <v>72</v>
      </c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74</v>
      </c>
      <c r="F34" s="43">
        <v>204</v>
      </c>
      <c r="G34" s="43">
        <v>1.77</v>
      </c>
      <c r="H34" s="43">
        <v>4.95</v>
      </c>
      <c r="I34" s="43">
        <v>7.9</v>
      </c>
      <c r="J34" s="43">
        <v>89.75</v>
      </c>
      <c r="K34" s="44" t="s">
        <v>75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148</v>
      </c>
      <c r="F35" s="43">
        <v>245</v>
      </c>
      <c r="G35" s="43">
        <v>22.35</v>
      </c>
      <c r="H35" s="43">
        <v>29.35</v>
      </c>
      <c r="I35" s="43">
        <v>51.56</v>
      </c>
      <c r="J35" s="43">
        <v>386.45</v>
      </c>
      <c r="K35" s="44" t="s">
        <v>149</v>
      </c>
      <c r="L35" s="43"/>
    </row>
    <row r="36" spans="1:12" ht="15.75" thickBot="1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30.75" thickBot="1" x14ac:dyDescent="0.3">
      <c r="A37" s="14"/>
      <c r="B37" s="15"/>
      <c r="C37" s="11"/>
      <c r="D37" s="7" t="s">
        <v>29</v>
      </c>
      <c r="E37" s="74" t="s">
        <v>76</v>
      </c>
      <c r="F37" s="75">
        <v>200</v>
      </c>
      <c r="G37" s="76">
        <v>0.16</v>
      </c>
      <c r="H37" s="76">
        <v>0.16</v>
      </c>
      <c r="I37" s="76">
        <v>27.8</v>
      </c>
      <c r="J37" s="77">
        <v>114</v>
      </c>
      <c r="K37" s="78" t="s">
        <v>77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70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78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v>765</v>
      </c>
      <c r="G42" s="19">
        <v>30.72</v>
      </c>
      <c r="H42" s="19">
        <v>32.9</v>
      </c>
      <c r="I42" s="19">
        <v>139.54</v>
      </c>
      <c r="J42" s="19">
        <v>855.58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v>1320</v>
      </c>
      <c r="G43" s="32">
        <v>49.63</v>
      </c>
      <c r="H43" s="32">
        <v>48.67</v>
      </c>
      <c r="I43" s="32">
        <v>232.85</v>
      </c>
      <c r="J43" s="32">
        <v>1449.68</v>
      </c>
      <c r="K43" s="32"/>
      <c r="L43" s="32">
        <f>L32+L42</f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250</v>
      </c>
      <c r="G44" s="40">
        <v>16.920000000000002</v>
      </c>
      <c r="H44" s="40">
        <v>20</v>
      </c>
      <c r="I44" s="40">
        <v>42.64</v>
      </c>
      <c r="J44" s="40">
        <v>418</v>
      </c>
      <c r="K44" s="41" t="s">
        <v>82</v>
      </c>
      <c r="L44" s="40"/>
    </row>
    <row r="45" spans="1:12" ht="25.5" x14ac:dyDescent="0.25">
      <c r="A45" s="23"/>
      <c r="B45" s="15"/>
      <c r="C45" s="11"/>
      <c r="D45" s="59" t="s">
        <v>29</v>
      </c>
      <c r="E45" s="42" t="s">
        <v>83</v>
      </c>
      <c r="F45" s="43">
        <v>210</v>
      </c>
      <c r="G45" s="43">
        <v>7.0000000000000007E-2</v>
      </c>
      <c r="H45" s="43">
        <v>0.02</v>
      </c>
      <c r="I45" s="43">
        <v>10</v>
      </c>
      <c r="J45" s="43">
        <v>60</v>
      </c>
      <c r="K45" s="44" t="s">
        <v>84</v>
      </c>
      <c r="L45" s="43"/>
    </row>
    <row r="46" spans="1:12" ht="15" x14ac:dyDescent="0.25">
      <c r="A46" s="23"/>
      <c r="B46" s="15"/>
      <c r="C46" s="11"/>
      <c r="D46" s="79" t="s">
        <v>41</v>
      </c>
      <c r="E46" s="42" t="s">
        <v>79</v>
      </c>
      <c r="F46" s="43">
        <v>10</v>
      </c>
      <c r="G46" s="43">
        <v>0.08</v>
      </c>
      <c r="H46" s="43">
        <v>7.25</v>
      </c>
      <c r="I46" s="43">
        <v>0.13</v>
      </c>
      <c r="J46" s="43">
        <v>66</v>
      </c>
      <c r="K46" s="44" t="s">
        <v>80</v>
      </c>
      <c r="L46" s="43"/>
    </row>
    <row r="47" spans="1:12" ht="15" x14ac:dyDescent="0.25">
      <c r="A47" s="23"/>
      <c r="B47" s="15"/>
      <c r="C47" s="11"/>
      <c r="D47" s="7" t="s">
        <v>30</v>
      </c>
      <c r="E47" s="42" t="s">
        <v>70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9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v>500</v>
      </c>
      <c r="G51" s="19">
        <v>19.350000000000001</v>
      </c>
      <c r="H51" s="19">
        <v>27.51</v>
      </c>
      <c r="I51" s="19">
        <v>67.53</v>
      </c>
      <c r="J51" s="19">
        <v>614.5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85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13.2</v>
      </c>
      <c r="K52" s="44" t="s">
        <v>86</v>
      </c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87</v>
      </c>
      <c r="F53" s="43">
        <v>200</v>
      </c>
      <c r="G53" s="43">
        <v>3.13</v>
      </c>
      <c r="H53" s="43">
        <v>5.2</v>
      </c>
      <c r="I53" s="43">
        <v>20</v>
      </c>
      <c r="J53" s="43">
        <v>138.5</v>
      </c>
      <c r="K53" s="44" t="s">
        <v>88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89</v>
      </c>
      <c r="F54" s="43">
        <v>250</v>
      </c>
      <c r="G54" s="43">
        <v>17.57</v>
      </c>
      <c r="H54" s="43">
        <v>14.6</v>
      </c>
      <c r="I54" s="43">
        <v>20.85</v>
      </c>
      <c r="J54" s="43">
        <v>285.3</v>
      </c>
      <c r="K54" s="44" t="s">
        <v>90</v>
      </c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29</v>
      </c>
      <c r="E56" s="42" t="s">
        <v>91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 t="s">
        <v>92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70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78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v>760</v>
      </c>
      <c r="G61" s="19">
        <v>26.28</v>
      </c>
      <c r="H61" s="19">
        <v>20.61</v>
      </c>
      <c r="I61" s="19">
        <v>99.92</v>
      </c>
      <c r="J61" s="19">
        <v>692.5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v>1260</v>
      </c>
      <c r="G62" s="32">
        <v>73.349999999999994</v>
      </c>
      <c r="H62" s="32">
        <v>50.16</v>
      </c>
      <c r="I62" s="32">
        <v>152.93</v>
      </c>
      <c r="J62" s="32">
        <v>1251.26</v>
      </c>
      <c r="K62" s="32"/>
      <c r="L62" s="32">
        <f>L51+L61</f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80" t="s">
        <v>96</v>
      </c>
      <c r="F63" s="40">
        <v>260</v>
      </c>
      <c r="G63" s="40">
        <v>17.27</v>
      </c>
      <c r="H63" s="40">
        <v>30.8</v>
      </c>
      <c r="I63" s="40">
        <v>50.8</v>
      </c>
      <c r="J63" s="40">
        <v>554.79999999999995</v>
      </c>
      <c r="K63" s="70" t="s">
        <v>97</v>
      </c>
      <c r="L63" s="40"/>
    </row>
    <row r="64" spans="1:12" ht="25.5" x14ac:dyDescent="0.25">
      <c r="A64" s="23"/>
      <c r="B64" s="15"/>
      <c r="C64" s="11"/>
      <c r="D64" s="7" t="s">
        <v>22</v>
      </c>
      <c r="E64" s="42" t="s">
        <v>68</v>
      </c>
      <c r="F64" s="43">
        <v>200</v>
      </c>
      <c r="G64" s="43">
        <v>3.17</v>
      </c>
      <c r="H64" s="43">
        <v>2.68</v>
      </c>
      <c r="I64" s="43">
        <v>15.95</v>
      </c>
      <c r="J64" s="43">
        <v>100.6</v>
      </c>
      <c r="K64" s="44" t="s">
        <v>69</v>
      </c>
      <c r="L64" s="43"/>
    </row>
    <row r="65" spans="1:12" ht="15" x14ac:dyDescent="0.25">
      <c r="A65" s="23"/>
      <c r="B65" s="15"/>
      <c r="C65" s="11"/>
      <c r="D65" s="7" t="s">
        <v>30</v>
      </c>
      <c r="E65" s="42" t="s">
        <v>70</v>
      </c>
      <c r="F65" s="43">
        <v>30</v>
      </c>
      <c r="G65" s="43">
        <v>2.2799999999999998</v>
      </c>
      <c r="H65" s="43">
        <v>0.24</v>
      </c>
      <c r="I65" s="43">
        <v>14.76</v>
      </c>
      <c r="J65" s="43">
        <v>70.5</v>
      </c>
      <c r="K65" s="44"/>
      <c r="L65" s="43"/>
    </row>
    <row r="66" spans="1:12" ht="15" x14ac:dyDescent="0.25">
      <c r="A66" s="23"/>
      <c r="B66" s="15"/>
      <c r="C66" s="11"/>
      <c r="D66" s="52" t="s">
        <v>94</v>
      </c>
      <c r="E66" s="42" t="s">
        <v>95</v>
      </c>
      <c r="F66" s="43">
        <v>60</v>
      </c>
      <c r="G66" s="43">
        <v>0.66</v>
      </c>
      <c r="H66" s="43">
        <v>0.12</v>
      </c>
      <c r="I66" s="43">
        <v>2.2799999999999998</v>
      </c>
      <c r="J66" s="43">
        <v>13.2</v>
      </c>
      <c r="K66" s="44" t="s">
        <v>86</v>
      </c>
      <c r="L66" s="43"/>
    </row>
    <row r="67" spans="1:12" ht="15" x14ac:dyDescent="0.25">
      <c r="A67" s="23"/>
      <c r="B67" s="15"/>
      <c r="C67" s="11"/>
      <c r="D67" s="79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v>550</v>
      </c>
      <c r="G70" s="19">
        <v>23.38</v>
      </c>
      <c r="H70" s="19">
        <v>33.840000000000003</v>
      </c>
      <c r="I70" s="19">
        <v>83.79</v>
      </c>
      <c r="J70" s="19">
        <v>739.1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98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 t="s">
        <v>86</v>
      </c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99</v>
      </c>
      <c r="F72" s="43">
        <v>204</v>
      </c>
      <c r="G72" s="43">
        <v>1.8</v>
      </c>
      <c r="H72" s="43">
        <v>4.92</v>
      </c>
      <c r="I72" s="43">
        <v>10.93</v>
      </c>
      <c r="J72" s="43">
        <v>103.75</v>
      </c>
      <c r="K72" s="44" t="s">
        <v>100</v>
      </c>
      <c r="L72" s="43"/>
    </row>
    <row r="73" spans="1:12" ht="25.5" x14ac:dyDescent="0.25">
      <c r="A73" s="23"/>
      <c r="B73" s="15"/>
      <c r="C73" s="11"/>
      <c r="D73" s="7" t="s">
        <v>27</v>
      </c>
      <c r="E73" s="42" t="s">
        <v>150</v>
      </c>
      <c r="F73" s="43">
        <v>245</v>
      </c>
      <c r="G73" s="43">
        <v>16.579999999999998</v>
      </c>
      <c r="H73" s="43">
        <v>14.05</v>
      </c>
      <c r="I73" s="43">
        <v>33.450000000000003</v>
      </c>
      <c r="J73" s="43">
        <v>333</v>
      </c>
      <c r="K73" s="44" t="s">
        <v>151</v>
      </c>
      <c r="L73" s="43"/>
    </row>
    <row r="74" spans="1:12" ht="15" x14ac:dyDescent="0.25">
      <c r="A74" s="23"/>
      <c r="B74" s="15"/>
      <c r="C74" s="11"/>
      <c r="D74" s="79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 t="s">
        <v>78</v>
      </c>
      <c r="F75" s="43">
        <v>30</v>
      </c>
      <c r="G75" s="43">
        <v>1.98</v>
      </c>
      <c r="H75" s="43">
        <v>0.36</v>
      </c>
      <c r="I75" s="43">
        <v>10.02</v>
      </c>
      <c r="J75" s="43">
        <v>52.2</v>
      </c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 t="s">
        <v>43</v>
      </c>
      <c r="F76" s="43">
        <v>200</v>
      </c>
      <c r="G76" s="43">
        <v>0.68</v>
      </c>
      <c r="H76" s="43">
        <v>0.28000000000000003</v>
      </c>
      <c r="I76" s="43">
        <v>20.76</v>
      </c>
      <c r="J76" s="43">
        <v>88.2</v>
      </c>
      <c r="K76" s="44" t="s">
        <v>102</v>
      </c>
      <c r="L76" s="43"/>
    </row>
    <row r="77" spans="1:12" ht="15" x14ac:dyDescent="0.25">
      <c r="A77" s="23"/>
      <c r="B77" s="15"/>
      <c r="C77" s="11"/>
      <c r="D77" s="7" t="s">
        <v>30</v>
      </c>
      <c r="E77" s="42" t="s">
        <v>70</v>
      </c>
      <c r="F77" s="43">
        <v>30</v>
      </c>
      <c r="G77" s="43">
        <v>2.2799999999999998</v>
      </c>
      <c r="H77" s="43">
        <v>0.24</v>
      </c>
      <c r="I77" s="43">
        <v>14.76</v>
      </c>
      <c r="J77" s="43">
        <v>70.5</v>
      </c>
      <c r="K77" s="44"/>
      <c r="L77" s="43"/>
    </row>
    <row r="78" spans="1:12" ht="15" x14ac:dyDescent="0.25">
      <c r="A78" s="23"/>
      <c r="B78" s="15"/>
      <c r="C78" s="11"/>
      <c r="D78" s="7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v>859</v>
      </c>
      <c r="G81" s="19">
        <v>23.98</v>
      </c>
      <c r="H81" s="19">
        <v>19.97</v>
      </c>
      <c r="I81" s="19">
        <v>92.2</v>
      </c>
      <c r="J81" s="19">
        <v>660.85</v>
      </c>
      <c r="K81" s="25"/>
      <c r="L81" s="19">
        <f>SUM(L71:L80)</f>
        <v>0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86" t="s">
        <v>4</v>
      </c>
      <c r="D82" s="87"/>
      <c r="E82" s="31"/>
      <c r="F82" s="32">
        <v>1359</v>
      </c>
      <c r="G82" s="32">
        <v>46.78</v>
      </c>
      <c r="H82" s="32">
        <v>60.94</v>
      </c>
      <c r="I82" s="32">
        <v>173.71</v>
      </c>
      <c r="J82" s="32">
        <v>1451.85</v>
      </c>
      <c r="K82" s="32"/>
      <c r="L82" s="32">
        <f>L70+L81</f>
        <v>0</v>
      </c>
    </row>
    <row r="83" spans="1:12" ht="25.5" x14ac:dyDescent="0.25">
      <c r="A83" s="20">
        <v>1</v>
      </c>
      <c r="B83" s="21">
        <v>5</v>
      </c>
      <c r="C83" s="22" t="s">
        <v>20</v>
      </c>
      <c r="D83" s="5" t="s">
        <v>21</v>
      </c>
      <c r="E83" s="80" t="s">
        <v>160</v>
      </c>
      <c r="F83" s="40">
        <v>210</v>
      </c>
      <c r="G83" s="40">
        <v>10.48</v>
      </c>
      <c r="H83" s="40">
        <v>16.25</v>
      </c>
      <c r="I83" s="40">
        <v>47.5</v>
      </c>
      <c r="J83" s="40">
        <v>375</v>
      </c>
      <c r="K83" s="70" t="s">
        <v>132</v>
      </c>
      <c r="L83" s="40"/>
    </row>
    <row r="84" spans="1:12" ht="15" x14ac:dyDescent="0.25">
      <c r="A84" s="23"/>
      <c r="B84" s="15"/>
      <c r="C84" s="11"/>
      <c r="D84" s="1" t="s">
        <v>41</v>
      </c>
      <c r="E84" s="42" t="s">
        <v>79</v>
      </c>
      <c r="F84" s="43">
        <v>10</v>
      </c>
      <c r="G84" s="43">
        <v>0.08</v>
      </c>
      <c r="H84" s="43">
        <v>7.25</v>
      </c>
      <c r="I84" s="43">
        <v>0</v>
      </c>
      <c r="J84" s="43">
        <v>66</v>
      </c>
      <c r="K84" s="44" t="s">
        <v>93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83</v>
      </c>
      <c r="F85" s="43">
        <v>210</v>
      </c>
      <c r="G85" s="43">
        <v>7.0000000000000007E-2</v>
      </c>
      <c r="H85" s="43">
        <v>0.02</v>
      </c>
      <c r="I85" s="43">
        <v>10</v>
      </c>
      <c r="J85" s="43">
        <v>60</v>
      </c>
      <c r="K85" s="44" t="s">
        <v>103</v>
      </c>
      <c r="L85" s="43"/>
    </row>
    <row r="86" spans="1:12" ht="15" x14ac:dyDescent="0.25">
      <c r="A86" s="23"/>
      <c r="B86" s="15"/>
      <c r="C86" s="11"/>
      <c r="D86" s="7" t="s">
        <v>30</v>
      </c>
      <c r="E86" s="42" t="s">
        <v>70</v>
      </c>
      <c r="F86" s="43">
        <v>30</v>
      </c>
      <c r="G86" s="43">
        <v>2.2799999999999998</v>
      </c>
      <c r="H86" s="43">
        <v>0.24</v>
      </c>
      <c r="I86" s="43">
        <v>14.76</v>
      </c>
      <c r="J86" s="43">
        <v>70.5</v>
      </c>
      <c r="K86" s="44"/>
      <c r="L86" s="43"/>
    </row>
    <row r="87" spans="1:12" ht="15" x14ac:dyDescent="0.25">
      <c r="A87" s="23"/>
      <c r="B87" s="15"/>
      <c r="C87" s="11"/>
      <c r="D87" s="7"/>
      <c r="E87" s="42" t="s">
        <v>161</v>
      </c>
      <c r="F87" s="43">
        <v>50</v>
      </c>
      <c r="G87" s="43">
        <v>2.25</v>
      </c>
      <c r="H87" s="43">
        <v>4.8</v>
      </c>
      <c r="I87" s="43">
        <v>20.7</v>
      </c>
      <c r="J87" s="43">
        <v>135</v>
      </c>
      <c r="K87" s="44"/>
      <c r="L87" s="43"/>
    </row>
    <row r="88" spans="1:12" ht="15" x14ac:dyDescent="0.25">
      <c r="A88" s="23"/>
      <c r="B88" s="15"/>
      <c r="C88" s="11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/>
      <c r="E89" s="9"/>
      <c r="F89" s="19"/>
      <c r="G89" s="19"/>
      <c r="H89" s="19"/>
      <c r="I89" s="19"/>
      <c r="J89" s="19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v>510</v>
      </c>
      <c r="G90" s="19">
        <v>15.19</v>
      </c>
      <c r="H90" s="19">
        <v>28.56</v>
      </c>
      <c r="I90" s="19">
        <v>92.96</v>
      </c>
      <c r="J90" s="19">
        <v>706.5</v>
      </c>
      <c r="K90" s="19">
        <f>SUM(K83:K89)</f>
        <v>0</v>
      </c>
      <c r="L90" s="19">
        <f>SUM(L83:L89)</f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73" t="s">
        <v>104</v>
      </c>
      <c r="F91" s="43">
        <v>60</v>
      </c>
      <c r="G91" s="43">
        <v>1.42</v>
      </c>
      <c r="H91" s="43">
        <v>0.06</v>
      </c>
      <c r="I91" s="43">
        <v>13.72</v>
      </c>
      <c r="J91" s="43">
        <v>111.18</v>
      </c>
      <c r="K91" s="44" t="s">
        <v>72</v>
      </c>
      <c r="L91" s="43"/>
    </row>
    <row r="92" spans="1:12" ht="25.5" x14ac:dyDescent="0.25">
      <c r="A92" s="23"/>
      <c r="B92" s="15"/>
      <c r="C92" s="11"/>
      <c r="D92" s="7" t="s">
        <v>26</v>
      </c>
      <c r="E92" s="42" t="s">
        <v>42</v>
      </c>
      <c r="F92" s="43">
        <v>200</v>
      </c>
      <c r="G92" s="43">
        <v>5.6</v>
      </c>
      <c r="H92" s="43">
        <v>5.4</v>
      </c>
      <c r="I92" s="43">
        <v>17.5</v>
      </c>
      <c r="J92" s="43">
        <v>140.69999999999999</v>
      </c>
      <c r="K92" s="44" t="s">
        <v>105</v>
      </c>
      <c r="L92" s="43"/>
    </row>
    <row r="93" spans="1:12" ht="25.5" x14ac:dyDescent="0.25">
      <c r="A93" s="23"/>
      <c r="B93" s="15"/>
      <c r="C93" s="11"/>
      <c r="D93" s="7" t="s">
        <v>27</v>
      </c>
      <c r="E93" s="42" t="s">
        <v>152</v>
      </c>
      <c r="F93" s="43">
        <v>245</v>
      </c>
      <c r="G93" s="43">
        <v>19.14</v>
      </c>
      <c r="H93" s="43">
        <v>25.78</v>
      </c>
      <c r="I93" s="43">
        <v>43.17</v>
      </c>
      <c r="J93" s="43">
        <v>483.69</v>
      </c>
      <c r="K93" s="44" t="s">
        <v>153</v>
      </c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25.5" x14ac:dyDescent="0.25">
      <c r="A95" s="23"/>
      <c r="B95" s="15"/>
      <c r="C95" s="11"/>
      <c r="D95" s="7" t="s">
        <v>29</v>
      </c>
      <c r="E95" s="42" t="s">
        <v>106</v>
      </c>
      <c r="F95" s="43">
        <v>200</v>
      </c>
      <c r="G95" s="43">
        <v>0.16</v>
      </c>
      <c r="H95" s="43">
        <v>0.16</v>
      </c>
      <c r="I95" s="43">
        <v>27.88</v>
      </c>
      <c r="J95" s="43">
        <v>114.6</v>
      </c>
      <c r="K95" s="44" t="s">
        <v>77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70</v>
      </c>
      <c r="F96" s="43">
        <v>30</v>
      </c>
      <c r="G96" s="43">
        <v>2.2799999999999998</v>
      </c>
      <c r="H96" s="43">
        <v>0.24</v>
      </c>
      <c r="I96" s="43">
        <v>14.76</v>
      </c>
      <c r="J96" s="43">
        <v>70.5</v>
      </c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 t="s">
        <v>78</v>
      </c>
      <c r="F97" s="43">
        <v>30</v>
      </c>
      <c r="G97" s="43">
        <v>1.98</v>
      </c>
      <c r="H97" s="43">
        <v>0.36</v>
      </c>
      <c r="I97" s="43">
        <v>10.02</v>
      </c>
      <c r="J97" s="43">
        <v>52.2</v>
      </c>
      <c r="K97" s="44"/>
      <c r="L97" s="43"/>
    </row>
    <row r="98" spans="1:12" ht="15" x14ac:dyDescent="0.25">
      <c r="A98" s="23"/>
      <c r="B98" s="15"/>
      <c r="C98" s="11"/>
      <c r="D98" s="62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v>765</v>
      </c>
      <c r="G100" s="19">
        <v>30.58</v>
      </c>
      <c r="H100" s="19">
        <v>32</v>
      </c>
      <c r="I100" s="19">
        <v>127.05</v>
      </c>
      <c r="J100" s="19">
        <v>972.87</v>
      </c>
      <c r="K100" s="25"/>
      <c r="L100" s="19">
        <f>SUM(L91:L99)</f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86" t="s">
        <v>4</v>
      </c>
      <c r="D101" s="87"/>
      <c r="E101" s="31"/>
      <c r="F101" s="32">
        <v>1275</v>
      </c>
      <c r="G101" s="32">
        <v>67.13</v>
      </c>
      <c r="H101" s="32">
        <v>60.56</v>
      </c>
      <c r="I101" s="32">
        <v>220.01</v>
      </c>
      <c r="J101" s="32">
        <v>1679.37</v>
      </c>
      <c r="K101" s="32"/>
      <c r="L101" s="32">
        <f>L90+L100</f>
        <v>0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80" t="s">
        <v>107</v>
      </c>
      <c r="F102" s="81">
        <v>210</v>
      </c>
      <c r="G102" s="40">
        <v>6.2</v>
      </c>
      <c r="H102" s="40">
        <v>10</v>
      </c>
      <c r="I102" s="40">
        <v>26.8</v>
      </c>
      <c r="J102" s="40">
        <v>224</v>
      </c>
      <c r="K102" s="41" t="s">
        <v>50</v>
      </c>
      <c r="L102" s="40"/>
    </row>
    <row r="103" spans="1:12" ht="15" x14ac:dyDescent="0.25">
      <c r="A103" s="23"/>
      <c r="B103" s="15"/>
      <c r="C103" s="11"/>
      <c r="D103" s="59" t="s">
        <v>22</v>
      </c>
      <c r="E103" s="73" t="s">
        <v>48</v>
      </c>
      <c r="F103" s="82">
        <v>210</v>
      </c>
      <c r="G103" s="43">
        <v>7.0000000000000007E-2</v>
      </c>
      <c r="H103" s="43">
        <v>0.02</v>
      </c>
      <c r="I103" s="43">
        <v>10</v>
      </c>
      <c r="J103" s="43">
        <v>60</v>
      </c>
      <c r="K103" s="69" t="s">
        <v>49</v>
      </c>
      <c r="L103" s="43"/>
    </row>
    <row r="104" spans="1:12" ht="15" x14ac:dyDescent="0.25">
      <c r="A104" s="23"/>
      <c r="B104" s="15"/>
      <c r="C104" s="11"/>
      <c r="D104" s="7" t="s">
        <v>23</v>
      </c>
      <c r="E104" s="73" t="s">
        <v>108</v>
      </c>
      <c r="F104" s="43">
        <v>100</v>
      </c>
      <c r="G104" s="43">
        <v>0.4</v>
      </c>
      <c r="H104" s="43">
        <v>0.4</v>
      </c>
      <c r="I104" s="43">
        <v>9.8000000000000007</v>
      </c>
      <c r="J104" s="43">
        <v>47</v>
      </c>
      <c r="K104" s="69" t="s">
        <v>109</v>
      </c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39</v>
      </c>
      <c r="F105" s="43">
        <v>30</v>
      </c>
      <c r="G105" s="43">
        <v>2.2799999999999998</v>
      </c>
      <c r="H105" s="43">
        <v>0.24</v>
      </c>
      <c r="I105" s="43">
        <v>14.76</v>
      </c>
      <c r="J105" s="43">
        <v>70.5</v>
      </c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v>550</v>
      </c>
      <c r="G109" s="19">
        <v>8.9499999999999993</v>
      </c>
      <c r="H109" s="19">
        <v>10.66</v>
      </c>
      <c r="I109" s="19">
        <v>61.36</v>
      </c>
      <c r="J109" s="19">
        <v>401.5</v>
      </c>
      <c r="K109" s="25"/>
      <c r="L109" s="19">
        <f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73" t="s">
        <v>110</v>
      </c>
      <c r="F110" s="43">
        <v>60</v>
      </c>
      <c r="G110" s="43">
        <v>0.66</v>
      </c>
      <c r="H110" s="43">
        <v>0.12</v>
      </c>
      <c r="I110" s="43">
        <v>2.2799999999999998</v>
      </c>
      <c r="J110" s="43">
        <v>13.2</v>
      </c>
      <c r="K110" s="69" t="s">
        <v>111</v>
      </c>
      <c r="L110" s="43"/>
    </row>
    <row r="111" spans="1:12" ht="15" x14ac:dyDescent="0.25">
      <c r="A111" s="23"/>
      <c r="B111" s="15"/>
      <c r="C111" s="11"/>
      <c r="D111" s="7" t="s">
        <v>26</v>
      </c>
      <c r="E111" s="73" t="s">
        <v>112</v>
      </c>
      <c r="F111" s="82">
        <v>204</v>
      </c>
      <c r="G111" s="43">
        <v>1.77</v>
      </c>
      <c r="H111" s="43">
        <v>4.95</v>
      </c>
      <c r="I111" s="43">
        <v>7.9</v>
      </c>
      <c r="J111" s="43">
        <v>89.75</v>
      </c>
      <c r="K111" s="69" t="s">
        <v>113</v>
      </c>
      <c r="L111" s="43"/>
    </row>
    <row r="112" spans="1:12" ht="25.5" x14ac:dyDescent="0.25">
      <c r="A112" s="23"/>
      <c r="B112" s="15"/>
      <c r="C112" s="11"/>
      <c r="D112" s="7" t="s">
        <v>27</v>
      </c>
      <c r="E112" s="73" t="s">
        <v>154</v>
      </c>
      <c r="F112" s="43">
        <v>245</v>
      </c>
      <c r="G112" s="43">
        <v>20.2</v>
      </c>
      <c r="H112" s="43">
        <v>30.85</v>
      </c>
      <c r="I112" s="43">
        <v>53.25</v>
      </c>
      <c r="J112" s="43">
        <v>577.42999999999995</v>
      </c>
      <c r="K112" s="69" t="s">
        <v>155</v>
      </c>
      <c r="L112" s="43"/>
    </row>
    <row r="113" spans="1:12" ht="15" x14ac:dyDescent="0.25">
      <c r="A113" s="23"/>
      <c r="B113" s="15"/>
      <c r="C113" s="11"/>
      <c r="D113" s="7" t="s">
        <v>28</v>
      </c>
      <c r="E113" s="73"/>
      <c r="F113" s="82"/>
      <c r="G113" s="43"/>
      <c r="H113" s="43"/>
      <c r="I113" s="43"/>
      <c r="J113" s="43"/>
      <c r="K113" s="69"/>
      <c r="L113" s="43"/>
    </row>
    <row r="114" spans="1:12" ht="15" x14ac:dyDescent="0.25">
      <c r="A114" s="23"/>
      <c r="B114" s="15"/>
      <c r="C114" s="11"/>
      <c r="D114" s="7" t="s">
        <v>29</v>
      </c>
      <c r="E114" s="73" t="s">
        <v>114</v>
      </c>
      <c r="F114" s="43">
        <v>200</v>
      </c>
      <c r="G114" s="43">
        <v>0.66</v>
      </c>
      <c r="H114" s="43">
        <v>0.09</v>
      </c>
      <c r="I114" s="43">
        <v>32.01</v>
      </c>
      <c r="J114" s="43">
        <v>132.80000000000001</v>
      </c>
      <c r="K114" s="69" t="s">
        <v>115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39</v>
      </c>
      <c r="F115" s="43">
        <v>30</v>
      </c>
      <c r="G115" s="43">
        <v>2.2799999999999998</v>
      </c>
      <c r="H115" s="43">
        <v>0.24</v>
      </c>
      <c r="I115" s="43">
        <v>14.76</v>
      </c>
      <c r="J115" s="43">
        <v>70.5</v>
      </c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73" t="s">
        <v>47</v>
      </c>
      <c r="F116" s="43">
        <v>30</v>
      </c>
      <c r="G116" s="43">
        <v>1.98</v>
      </c>
      <c r="H116" s="43">
        <v>0.36</v>
      </c>
      <c r="I116" s="43">
        <v>10.02</v>
      </c>
      <c r="J116" s="43">
        <v>52.2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v>769</v>
      </c>
      <c r="G119" s="19">
        <v>27.55</v>
      </c>
      <c r="H119" s="19">
        <v>36.61</v>
      </c>
      <c r="I119" s="19">
        <v>120.22</v>
      </c>
      <c r="J119" s="19">
        <v>935.88</v>
      </c>
      <c r="K119" s="25"/>
      <c r="L119" s="19"/>
    </row>
    <row r="120" spans="1:12" ht="15.75" thickBot="1" x14ac:dyDescent="0.25">
      <c r="A120" s="29">
        <f>A102</f>
        <v>2</v>
      </c>
      <c r="B120" s="30">
        <f>B102</f>
        <v>1</v>
      </c>
      <c r="C120" s="86" t="s">
        <v>4</v>
      </c>
      <c r="D120" s="87"/>
      <c r="E120" s="31"/>
      <c r="F120" s="32">
        <v>1289</v>
      </c>
      <c r="G120" s="32">
        <v>36.5</v>
      </c>
      <c r="H120" s="32">
        <v>47.27</v>
      </c>
      <c r="I120" s="32">
        <v>181.58</v>
      </c>
      <c r="J120" s="32">
        <f>J109+J119</f>
        <v>1337.38</v>
      </c>
      <c r="K120" s="32"/>
      <c r="L120" s="32"/>
    </row>
    <row r="121" spans="1:12" ht="15" x14ac:dyDescent="0.25">
      <c r="A121" s="14">
        <v>2</v>
      </c>
      <c r="B121" s="15">
        <v>2</v>
      </c>
      <c r="C121" s="22" t="s">
        <v>20</v>
      </c>
      <c r="D121" s="58" t="s">
        <v>21</v>
      </c>
      <c r="E121" s="80" t="s">
        <v>128</v>
      </c>
      <c r="F121" s="40">
        <v>200</v>
      </c>
      <c r="G121" s="40">
        <v>17.97</v>
      </c>
      <c r="H121" s="40">
        <v>32</v>
      </c>
      <c r="I121" s="40">
        <v>3.4</v>
      </c>
      <c r="J121" s="40">
        <v>377</v>
      </c>
      <c r="K121" s="70" t="s">
        <v>118</v>
      </c>
      <c r="L121" s="40"/>
    </row>
    <row r="122" spans="1:12" ht="15" x14ac:dyDescent="0.25">
      <c r="A122" s="14"/>
      <c r="B122" s="15"/>
      <c r="C122" s="11"/>
      <c r="D122" s="59" t="s">
        <v>22</v>
      </c>
      <c r="E122" s="73" t="s">
        <v>162</v>
      </c>
      <c r="F122" s="82">
        <v>210</v>
      </c>
      <c r="G122" s="43">
        <v>7.0000000000000007E-2</v>
      </c>
      <c r="H122" s="43">
        <v>0.02</v>
      </c>
      <c r="I122" s="43">
        <v>10</v>
      </c>
      <c r="J122" s="43">
        <v>60</v>
      </c>
      <c r="K122" s="44" t="s">
        <v>49</v>
      </c>
      <c r="L122" s="43"/>
    </row>
    <row r="123" spans="1:12" ht="15" x14ac:dyDescent="0.25">
      <c r="A123" s="14"/>
      <c r="B123" s="15"/>
      <c r="C123" s="11"/>
      <c r="D123" s="63" t="s">
        <v>25</v>
      </c>
      <c r="E123" s="73" t="s">
        <v>119</v>
      </c>
      <c r="F123" s="43">
        <v>50</v>
      </c>
      <c r="G123" s="43">
        <v>0.96</v>
      </c>
      <c r="H123" s="43">
        <v>0.06</v>
      </c>
      <c r="I123" s="43">
        <v>1.92</v>
      </c>
      <c r="J123" s="43">
        <v>11.64</v>
      </c>
      <c r="K123" s="69" t="s">
        <v>120</v>
      </c>
      <c r="L123" s="43"/>
    </row>
    <row r="124" spans="1:12" ht="15" x14ac:dyDescent="0.25">
      <c r="A124" s="14"/>
      <c r="B124" s="15"/>
      <c r="C124" s="11"/>
      <c r="D124" s="83" t="s">
        <v>41</v>
      </c>
      <c r="E124" s="73" t="s">
        <v>116</v>
      </c>
      <c r="F124" s="43">
        <v>10</v>
      </c>
      <c r="G124" s="43">
        <v>0.08</v>
      </c>
      <c r="H124" s="43">
        <v>7.25</v>
      </c>
      <c r="I124" s="43">
        <v>0.13</v>
      </c>
      <c r="J124" s="43">
        <v>66</v>
      </c>
      <c r="K124" s="69" t="s">
        <v>117</v>
      </c>
      <c r="L124" s="43"/>
    </row>
    <row r="125" spans="1:12" ht="15" x14ac:dyDescent="0.25">
      <c r="A125" s="14"/>
      <c r="B125" s="15"/>
      <c r="C125" s="11"/>
      <c r="D125" s="60" t="s">
        <v>30</v>
      </c>
      <c r="E125" s="42" t="s">
        <v>39</v>
      </c>
      <c r="F125" s="43">
        <v>30</v>
      </c>
      <c r="G125" s="43">
        <v>2.2799999999999998</v>
      </c>
      <c r="H125" s="43">
        <v>0.24</v>
      </c>
      <c r="I125" s="43">
        <v>14.76</v>
      </c>
      <c r="J125" s="43">
        <v>70.5</v>
      </c>
      <c r="K125" s="44"/>
      <c r="L125" s="43"/>
    </row>
    <row r="126" spans="1:12" ht="15" x14ac:dyDescent="0.25">
      <c r="A126" s="14"/>
      <c r="B126" s="15"/>
      <c r="C126" s="11"/>
      <c r="D126" s="2"/>
      <c r="L126" s="43"/>
    </row>
    <row r="127" spans="1:12" ht="15" x14ac:dyDescent="0.25">
      <c r="A127" s="14"/>
      <c r="B127" s="15"/>
      <c r="C127" s="11"/>
      <c r="D127" s="59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64" t="s">
        <v>32</v>
      </c>
      <c r="E128" s="9"/>
      <c r="F128" s="19">
        <v>500</v>
      </c>
      <c r="G128" s="19">
        <v>21.36</v>
      </c>
      <c r="H128" s="19">
        <v>39.57</v>
      </c>
      <c r="I128" s="19">
        <f>SUM(I121:I127)</f>
        <v>30.21</v>
      </c>
      <c r="J128" s="19">
        <f>SUM(J121:J127)</f>
        <v>585.14</v>
      </c>
      <c r="K128" s="25"/>
      <c r="L128" s="19">
        <f>SUM(L121:L127)</f>
        <v>0</v>
      </c>
    </row>
    <row r="129" spans="1:12" ht="25.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 t="s">
        <v>40</v>
      </c>
      <c r="F129" s="43">
        <v>60</v>
      </c>
      <c r="G129" s="43">
        <v>0.66</v>
      </c>
      <c r="H129" s="43">
        <v>0.12</v>
      </c>
      <c r="I129" s="43">
        <v>2.2799999999999998</v>
      </c>
      <c r="J129" s="43">
        <v>13.2</v>
      </c>
      <c r="K129" s="69" t="s">
        <v>111</v>
      </c>
      <c r="L129" s="43"/>
    </row>
    <row r="130" spans="1:12" ht="15" x14ac:dyDescent="0.25">
      <c r="A130" s="14"/>
      <c r="B130" s="15"/>
      <c r="C130" s="11"/>
      <c r="D130" s="7" t="s">
        <v>26</v>
      </c>
      <c r="E130" s="73" t="s">
        <v>122</v>
      </c>
      <c r="F130" s="43">
        <v>200</v>
      </c>
      <c r="G130" s="43">
        <v>2.69</v>
      </c>
      <c r="H130" s="43">
        <v>2.84</v>
      </c>
      <c r="I130" s="43">
        <v>17.46</v>
      </c>
      <c r="J130" s="43">
        <v>118.25</v>
      </c>
      <c r="K130" s="69" t="s">
        <v>121</v>
      </c>
      <c r="L130" s="43"/>
    </row>
    <row r="131" spans="1:12" ht="15" x14ac:dyDescent="0.25">
      <c r="A131" s="14"/>
      <c r="B131" s="15"/>
      <c r="C131" s="11"/>
      <c r="D131" s="7" t="s">
        <v>27</v>
      </c>
      <c r="E131" s="73" t="s">
        <v>123</v>
      </c>
      <c r="F131" s="82">
        <v>240</v>
      </c>
      <c r="G131" s="43">
        <v>17.57</v>
      </c>
      <c r="H131" s="43">
        <v>14.6</v>
      </c>
      <c r="I131" s="43">
        <v>20.85</v>
      </c>
      <c r="J131" s="43">
        <v>285.26</v>
      </c>
      <c r="K131" s="69" t="s">
        <v>124</v>
      </c>
      <c r="L131" s="43"/>
    </row>
    <row r="132" spans="1:12" ht="15" x14ac:dyDescent="0.25">
      <c r="A132" s="14"/>
      <c r="B132" s="15"/>
      <c r="C132" s="11"/>
      <c r="D132" s="7" t="s">
        <v>29</v>
      </c>
      <c r="E132" s="73" t="s">
        <v>125</v>
      </c>
      <c r="F132" s="43">
        <v>200</v>
      </c>
      <c r="G132" s="43">
        <v>0.16</v>
      </c>
      <c r="H132" s="43">
        <v>0.16</v>
      </c>
      <c r="I132" s="43">
        <v>27.8</v>
      </c>
      <c r="J132" s="43">
        <v>114</v>
      </c>
      <c r="K132" s="69" t="s">
        <v>46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73" t="s">
        <v>47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/>
      <c r="L134" s="43"/>
    </row>
    <row r="135" spans="1:12" ht="15" x14ac:dyDescent="0.25">
      <c r="A135" s="14"/>
      <c r="B135" s="15"/>
      <c r="C135" s="11"/>
      <c r="D135" s="2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v>760</v>
      </c>
      <c r="G138" s="19">
        <f>SUM(G129:G137)</f>
        <v>25.340000000000003</v>
      </c>
      <c r="H138" s="19">
        <f>SUM(H129:H137)</f>
        <v>18.319999999999997</v>
      </c>
      <c r="I138" s="19">
        <f>SUM(I129:I137)</f>
        <v>93.17</v>
      </c>
      <c r="J138" s="19">
        <f>SUM(J129:J137)</f>
        <v>653.41000000000008</v>
      </c>
      <c r="K138" s="25"/>
      <c r="L138" s="19">
        <f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86" t="s">
        <v>4</v>
      </c>
      <c r="D139" s="87"/>
      <c r="E139" s="31"/>
      <c r="F139" s="32">
        <f>F128+F138</f>
        <v>1260</v>
      </c>
      <c r="G139" s="32">
        <f>G128+G138</f>
        <v>46.7</v>
      </c>
      <c r="H139" s="32">
        <f>H128+H138</f>
        <v>57.89</v>
      </c>
      <c r="I139" s="32">
        <f>I128+I138</f>
        <v>123.38</v>
      </c>
      <c r="J139" s="32">
        <f>J128+J138</f>
        <v>1238.5500000000002</v>
      </c>
      <c r="K139" s="32"/>
      <c r="L139" s="32">
        <f>L128+L138</f>
        <v>0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80" t="s">
        <v>163</v>
      </c>
      <c r="F140" s="81">
        <v>250</v>
      </c>
      <c r="G140" s="40">
        <v>16.920000000000002</v>
      </c>
      <c r="H140" s="40">
        <v>20</v>
      </c>
      <c r="I140" s="40">
        <v>42.64</v>
      </c>
      <c r="J140" s="40">
        <v>418</v>
      </c>
      <c r="K140" s="70" t="s">
        <v>164</v>
      </c>
      <c r="L140" s="40"/>
    </row>
    <row r="141" spans="1:12" ht="15" x14ac:dyDescent="0.25">
      <c r="A141" s="23"/>
      <c r="B141" s="15"/>
      <c r="C141" s="11"/>
      <c r="D141" s="7" t="s">
        <v>22</v>
      </c>
      <c r="E141" s="73" t="s">
        <v>58</v>
      </c>
      <c r="F141" s="82">
        <v>217</v>
      </c>
      <c r="G141" s="43">
        <v>0.13</v>
      </c>
      <c r="H141" s="43">
        <v>0.02</v>
      </c>
      <c r="I141" s="43">
        <v>14.2</v>
      </c>
      <c r="J141" s="43">
        <v>70.5</v>
      </c>
      <c r="K141" s="44" t="s">
        <v>45</v>
      </c>
      <c r="L141" s="43"/>
    </row>
    <row r="142" spans="1:12" ht="15" x14ac:dyDescent="0.25">
      <c r="A142" s="23"/>
      <c r="B142" s="15"/>
      <c r="C142" s="11"/>
      <c r="D142" s="55" t="s">
        <v>41</v>
      </c>
      <c r="E142" s="73" t="s">
        <v>116</v>
      </c>
      <c r="F142" s="43">
        <v>10</v>
      </c>
      <c r="G142" s="43">
        <v>0.08</v>
      </c>
      <c r="H142" s="43">
        <v>7.25</v>
      </c>
      <c r="I142" s="43">
        <v>0.13</v>
      </c>
      <c r="J142" s="43">
        <v>66</v>
      </c>
      <c r="K142" s="69" t="s">
        <v>57</v>
      </c>
      <c r="L142" s="43"/>
    </row>
    <row r="143" spans="1:12" ht="15.75" customHeight="1" x14ac:dyDescent="0.25">
      <c r="A143" s="23"/>
      <c r="B143" s="15"/>
      <c r="C143" s="11"/>
      <c r="D143" s="7" t="s">
        <v>30</v>
      </c>
      <c r="E143" s="42" t="s">
        <v>39</v>
      </c>
      <c r="F143" s="43">
        <v>33</v>
      </c>
      <c r="G143" s="43">
        <v>2.2799999999999998</v>
      </c>
      <c r="H143" s="43">
        <v>0.24</v>
      </c>
      <c r="I143" s="43">
        <v>14.76</v>
      </c>
      <c r="J143" s="43">
        <v>70.5</v>
      </c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55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v>510</v>
      </c>
      <c r="G147" s="19">
        <v>19.41</v>
      </c>
      <c r="H147" s="19">
        <v>27.51</v>
      </c>
      <c r="I147" s="19">
        <v>71.73</v>
      </c>
      <c r="J147" s="19">
        <v>616.5</v>
      </c>
      <c r="K147" s="25"/>
      <c r="L147" s="19">
        <f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73" t="s">
        <v>126</v>
      </c>
      <c r="F148" s="43">
        <v>60</v>
      </c>
      <c r="G148" s="43">
        <v>0.66</v>
      </c>
      <c r="H148" s="43">
        <v>0.12</v>
      </c>
      <c r="I148" s="43">
        <v>2.2799999999999998</v>
      </c>
      <c r="J148" s="43">
        <v>13.2</v>
      </c>
      <c r="K148" s="44" t="s">
        <v>52</v>
      </c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127</v>
      </c>
      <c r="F149" s="82">
        <v>204</v>
      </c>
      <c r="G149" s="43">
        <v>1.59</v>
      </c>
      <c r="H149" s="43">
        <v>4.99</v>
      </c>
      <c r="I149" s="43">
        <v>9.15</v>
      </c>
      <c r="J149" s="43">
        <v>95.25</v>
      </c>
      <c r="K149" s="44" t="s">
        <v>129</v>
      </c>
      <c r="L149" s="43"/>
    </row>
    <row r="150" spans="1:12" ht="25.5" x14ac:dyDescent="0.25">
      <c r="A150" s="23"/>
      <c r="B150" s="15"/>
      <c r="C150" s="11"/>
      <c r="D150" s="7" t="s">
        <v>27</v>
      </c>
      <c r="E150" s="42" t="s">
        <v>165</v>
      </c>
      <c r="F150" s="43">
        <v>245</v>
      </c>
      <c r="G150" s="43">
        <v>18.09</v>
      </c>
      <c r="H150" s="43">
        <v>19.760000000000002</v>
      </c>
      <c r="I150" s="43">
        <v>17.899999999999999</v>
      </c>
      <c r="J150" s="43">
        <v>301.64999999999998</v>
      </c>
      <c r="K150" s="44" t="s">
        <v>166</v>
      </c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 t="s">
        <v>43</v>
      </c>
      <c r="F152" s="43">
        <v>200</v>
      </c>
      <c r="G152" s="43">
        <v>0.68</v>
      </c>
      <c r="H152" s="43">
        <v>0.28000000000000003</v>
      </c>
      <c r="I152" s="43">
        <v>20.76</v>
      </c>
      <c r="J152" s="43">
        <v>88.2</v>
      </c>
      <c r="K152" s="44" t="s">
        <v>130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 t="s">
        <v>70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70.5</v>
      </c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78</v>
      </c>
      <c r="F154" s="43">
        <v>30</v>
      </c>
      <c r="G154" s="71">
        <v>1.98</v>
      </c>
      <c r="H154" s="43">
        <v>0.36</v>
      </c>
      <c r="I154" s="43">
        <v>10.02</v>
      </c>
      <c r="J154" s="43">
        <v>52.2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v>760.9</v>
      </c>
      <c r="G157" s="19">
        <v>25.28</v>
      </c>
      <c r="H157" s="19">
        <v>25.75</v>
      </c>
      <c r="I157" s="19">
        <v>74.87</v>
      </c>
      <c r="J157" s="19">
        <v>621</v>
      </c>
      <c r="K157" s="25"/>
      <c r="L157" s="19">
        <f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86" t="s">
        <v>4</v>
      </c>
      <c r="D158" s="87"/>
      <c r="E158" s="31"/>
      <c r="F158" s="32">
        <v>1270</v>
      </c>
      <c r="G158" s="32">
        <v>44.69</v>
      </c>
      <c r="H158" s="32">
        <v>53.26</v>
      </c>
      <c r="I158" s="32">
        <v>146.6</v>
      </c>
      <c r="J158" s="32">
        <v>1237.5</v>
      </c>
      <c r="K158" s="32"/>
      <c r="L158" s="32">
        <f>L147+L157</f>
        <v>0</v>
      </c>
    </row>
    <row r="159" spans="1:12" ht="25.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131</v>
      </c>
      <c r="F159" s="40">
        <v>255</v>
      </c>
      <c r="G159" s="81">
        <v>10.48</v>
      </c>
      <c r="H159" s="81">
        <v>16.25</v>
      </c>
      <c r="I159" s="81">
        <v>47.5</v>
      </c>
      <c r="J159" s="40">
        <v>375</v>
      </c>
      <c r="K159" s="41" t="s">
        <v>132</v>
      </c>
      <c r="L159" s="40"/>
    </row>
    <row r="160" spans="1:12" ht="15" x14ac:dyDescent="0.25">
      <c r="A160" s="23"/>
      <c r="B160" s="15"/>
      <c r="C160" s="11"/>
      <c r="D160" s="68" t="s">
        <v>41</v>
      </c>
      <c r="E160" s="84" t="s">
        <v>167</v>
      </c>
      <c r="F160" s="66">
        <v>15</v>
      </c>
      <c r="G160" s="66">
        <v>6.96</v>
      </c>
      <c r="H160" s="66">
        <v>8.85</v>
      </c>
      <c r="I160" s="66">
        <v>0</v>
      </c>
      <c r="J160" s="66">
        <v>108</v>
      </c>
      <c r="K160" s="67" t="s">
        <v>67</v>
      </c>
      <c r="L160" s="66"/>
    </row>
    <row r="161" spans="1:12" ht="25.5" x14ac:dyDescent="0.25">
      <c r="A161" s="23"/>
      <c r="B161" s="15"/>
      <c r="C161" s="11"/>
      <c r="D161" s="7" t="s">
        <v>22</v>
      </c>
      <c r="E161" s="73" t="s">
        <v>133</v>
      </c>
      <c r="F161" s="43">
        <v>200</v>
      </c>
      <c r="G161" s="43">
        <v>3.17</v>
      </c>
      <c r="H161" s="43">
        <v>2.68</v>
      </c>
      <c r="I161" s="43">
        <v>15.95</v>
      </c>
      <c r="J161" s="43">
        <v>100.6</v>
      </c>
      <c r="K161" s="44" t="s">
        <v>69</v>
      </c>
      <c r="L161" s="43"/>
    </row>
    <row r="162" spans="1:12" ht="15" x14ac:dyDescent="0.25">
      <c r="A162" s="23"/>
      <c r="B162" s="15"/>
      <c r="C162" s="11"/>
      <c r="D162" s="7" t="s">
        <v>30</v>
      </c>
      <c r="E162" s="42" t="s">
        <v>70</v>
      </c>
      <c r="F162" s="43">
        <v>30</v>
      </c>
      <c r="G162" s="43">
        <v>2.2799999999999998</v>
      </c>
      <c r="H162" s="43">
        <v>0.24</v>
      </c>
      <c r="I162" s="43">
        <v>14.76</v>
      </c>
      <c r="J162" s="43">
        <v>70.5</v>
      </c>
      <c r="K162" s="44"/>
      <c r="L162" s="43"/>
    </row>
    <row r="163" spans="1:12" ht="15" x14ac:dyDescent="0.2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55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v>500</v>
      </c>
      <c r="G167" s="19">
        <v>22.89</v>
      </c>
      <c r="H167" s="19">
        <v>28.02</v>
      </c>
      <c r="I167" s="19">
        <v>78.209999999999994</v>
      </c>
      <c r="J167" s="19">
        <v>654.1</v>
      </c>
      <c r="K167" s="25"/>
      <c r="L167" s="19">
        <f>SUM(L159:L166)</f>
        <v>0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24</v>
      </c>
      <c r="D168" s="7" t="s">
        <v>25</v>
      </c>
      <c r="E168" s="42" t="s">
        <v>134</v>
      </c>
      <c r="F168" s="43">
        <v>60</v>
      </c>
      <c r="G168" s="43">
        <v>0.66</v>
      </c>
      <c r="H168" s="43">
        <v>0.12</v>
      </c>
      <c r="I168" s="43">
        <v>2.2799999999999998</v>
      </c>
      <c r="J168" s="43">
        <v>13.2</v>
      </c>
      <c r="K168" s="44" t="s">
        <v>86</v>
      </c>
      <c r="L168" s="43"/>
    </row>
    <row r="169" spans="1:12" ht="25.5" x14ac:dyDescent="0.25">
      <c r="A169" s="23"/>
      <c r="B169" s="15"/>
      <c r="C169" s="11"/>
      <c r="D169" s="7" t="s">
        <v>26</v>
      </c>
      <c r="E169" s="42" t="s">
        <v>42</v>
      </c>
      <c r="F169" s="43">
        <v>200</v>
      </c>
      <c r="G169" s="43">
        <v>1.97</v>
      </c>
      <c r="H169" s="43">
        <v>2.71</v>
      </c>
      <c r="I169" s="43">
        <v>12.11</v>
      </c>
      <c r="J169" s="43">
        <v>85.75</v>
      </c>
      <c r="K169" s="44" t="s">
        <v>105</v>
      </c>
      <c r="L169" s="43"/>
    </row>
    <row r="170" spans="1:12" ht="25.5" x14ac:dyDescent="0.25">
      <c r="A170" s="23"/>
      <c r="B170" s="15"/>
      <c r="C170" s="11"/>
      <c r="D170" s="7" t="s">
        <v>27</v>
      </c>
      <c r="E170" s="42" t="s">
        <v>156</v>
      </c>
      <c r="F170" s="43">
        <v>245</v>
      </c>
      <c r="G170" s="43">
        <v>13.58</v>
      </c>
      <c r="H170" s="43">
        <v>18.350000000000001</v>
      </c>
      <c r="I170" s="43">
        <v>33.450000000000003</v>
      </c>
      <c r="J170" s="43">
        <v>362.5</v>
      </c>
      <c r="K170" s="44" t="s">
        <v>101</v>
      </c>
      <c r="L170" s="43"/>
    </row>
    <row r="171" spans="1:12" ht="15" x14ac:dyDescent="0.25">
      <c r="A171" s="23"/>
      <c r="B171" s="15"/>
      <c r="C171" s="11"/>
      <c r="D171" s="85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25.5" x14ac:dyDescent="0.25">
      <c r="A172" s="23"/>
      <c r="B172" s="15"/>
      <c r="C172" s="11"/>
      <c r="D172" s="7" t="s">
        <v>29</v>
      </c>
      <c r="E172" s="42" t="s">
        <v>135</v>
      </c>
      <c r="F172" s="43">
        <v>200</v>
      </c>
      <c r="G172" s="43">
        <v>0.66</v>
      </c>
      <c r="H172" s="43">
        <v>0.09</v>
      </c>
      <c r="I172" s="43">
        <v>32.01</v>
      </c>
      <c r="J172" s="43">
        <v>132.80000000000001</v>
      </c>
      <c r="K172" s="44" t="s">
        <v>92</v>
      </c>
      <c r="L172" s="43"/>
    </row>
    <row r="173" spans="1:12" ht="15" x14ac:dyDescent="0.25">
      <c r="A173" s="23"/>
      <c r="B173" s="15"/>
      <c r="C173" s="11"/>
      <c r="D173" s="7" t="s">
        <v>30</v>
      </c>
      <c r="E173" s="42" t="s">
        <v>70</v>
      </c>
      <c r="F173" s="43">
        <v>30</v>
      </c>
      <c r="G173" s="43">
        <v>2.2799999999999998</v>
      </c>
      <c r="H173" s="43">
        <v>0.24</v>
      </c>
      <c r="I173" s="43">
        <v>14.76</v>
      </c>
      <c r="J173" s="43">
        <v>70.5</v>
      </c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 t="s">
        <v>78</v>
      </c>
      <c r="F174" s="43">
        <v>30</v>
      </c>
      <c r="G174" s="43">
        <v>1.98</v>
      </c>
      <c r="H174" s="43">
        <v>0.36</v>
      </c>
      <c r="I174" s="43">
        <v>10.02</v>
      </c>
      <c r="J174" s="43">
        <v>52.2</v>
      </c>
      <c r="K174" s="44"/>
      <c r="L174" s="43"/>
    </row>
    <row r="175" spans="1:12" ht="15" x14ac:dyDescent="0.2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32</v>
      </c>
      <c r="E178" s="9"/>
      <c r="F178" s="19">
        <v>765</v>
      </c>
      <c r="G178" s="19">
        <v>21.13</v>
      </c>
      <c r="H178" s="19">
        <v>21.87</v>
      </c>
      <c r="I178" s="19">
        <v>104.63</v>
      </c>
      <c r="J178" s="19">
        <v>716.96</v>
      </c>
      <c r="K178" s="25"/>
      <c r="L178" s="19">
        <f>SUM(L168:L177)</f>
        <v>0</v>
      </c>
    </row>
    <row r="179" spans="1:12" ht="15.75" thickBot="1" x14ac:dyDescent="0.25">
      <c r="A179" s="29">
        <f>A159</f>
        <v>2</v>
      </c>
      <c r="B179" s="30">
        <f>B159</f>
        <v>4</v>
      </c>
      <c r="C179" s="86" t="s">
        <v>4</v>
      </c>
      <c r="D179" s="87"/>
      <c r="E179" s="31"/>
      <c r="F179" s="32">
        <v>1265</v>
      </c>
      <c r="G179" s="32">
        <v>44.02</v>
      </c>
      <c r="H179" s="32">
        <v>49.89</v>
      </c>
      <c r="I179" s="32">
        <v>182.84</v>
      </c>
      <c r="J179" s="32">
        <v>1371.06</v>
      </c>
      <c r="K179" s="32"/>
      <c r="L179" s="32">
        <f>L167+L178</f>
        <v>0</v>
      </c>
    </row>
    <row r="180" spans="1:12" ht="25.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137</v>
      </c>
      <c r="F180" s="40">
        <v>250</v>
      </c>
      <c r="G180" s="40">
        <v>21.62</v>
      </c>
      <c r="H180" s="40">
        <v>10.74</v>
      </c>
      <c r="I180" s="40">
        <v>43.74</v>
      </c>
      <c r="J180" s="40">
        <v>358.4</v>
      </c>
      <c r="K180" s="41" t="s">
        <v>138</v>
      </c>
      <c r="L180" s="40"/>
    </row>
    <row r="181" spans="1:12" ht="25.5" x14ac:dyDescent="0.25">
      <c r="A181" s="23"/>
      <c r="B181" s="15"/>
      <c r="C181" s="11"/>
      <c r="D181" s="7" t="s">
        <v>22</v>
      </c>
      <c r="E181" s="42" t="s">
        <v>83</v>
      </c>
      <c r="F181" s="43">
        <v>210</v>
      </c>
      <c r="G181" s="43">
        <v>7.0000000000000007E-2</v>
      </c>
      <c r="H181" s="43">
        <v>0.02</v>
      </c>
      <c r="I181" s="43">
        <v>10</v>
      </c>
      <c r="J181" s="43">
        <v>60</v>
      </c>
      <c r="K181" s="44" t="s">
        <v>139</v>
      </c>
      <c r="L181" s="43"/>
    </row>
    <row r="182" spans="1:12" ht="18" customHeight="1" x14ac:dyDescent="0.25">
      <c r="A182" s="23"/>
      <c r="B182" s="15"/>
      <c r="C182" s="11"/>
      <c r="D182" s="65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25</v>
      </c>
      <c r="E183" s="42" t="s">
        <v>136</v>
      </c>
      <c r="F183" s="43">
        <v>60</v>
      </c>
      <c r="G183" s="43">
        <v>0.66</v>
      </c>
      <c r="H183" s="43">
        <v>0.12</v>
      </c>
      <c r="I183" s="43">
        <v>2.2799999999999998</v>
      </c>
      <c r="J183" s="43">
        <v>13.2</v>
      </c>
      <c r="K183" s="44" t="s">
        <v>157</v>
      </c>
      <c r="L183" s="43"/>
    </row>
    <row r="184" spans="1:12" ht="15" x14ac:dyDescent="0.25">
      <c r="A184" s="23"/>
      <c r="B184" s="15"/>
      <c r="C184" s="11"/>
      <c r="D184" s="7" t="s">
        <v>30</v>
      </c>
      <c r="E184" s="42" t="s">
        <v>70</v>
      </c>
      <c r="F184" s="43">
        <v>30</v>
      </c>
      <c r="G184" s="43">
        <v>2.2799999999999998</v>
      </c>
      <c r="H184" s="43">
        <v>0.24</v>
      </c>
      <c r="I184" s="43">
        <v>14.76</v>
      </c>
      <c r="J184" s="43">
        <v>70.5</v>
      </c>
      <c r="K184" s="44"/>
      <c r="L184" s="43"/>
    </row>
    <row r="185" spans="1:12" ht="15" x14ac:dyDescent="0.25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32</v>
      </c>
      <c r="E187" s="9"/>
      <c r="F187" s="19">
        <v>550</v>
      </c>
      <c r="G187" s="19">
        <v>24.63</v>
      </c>
      <c r="H187" s="19">
        <v>11.12</v>
      </c>
      <c r="I187" s="19">
        <v>70.78</v>
      </c>
      <c r="J187" s="19">
        <v>502</v>
      </c>
      <c r="K187" s="44"/>
      <c r="L187" s="19">
        <f>SUM(L180:L186)</f>
        <v>0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24</v>
      </c>
      <c r="D188" s="7" t="s">
        <v>25</v>
      </c>
      <c r="E188" s="72" t="s">
        <v>140</v>
      </c>
      <c r="F188" s="72">
        <v>60</v>
      </c>
      <c r="G188" s="72">
        <v>0.66</v>
      </c>
      <c r="H188" s="72">
        <v>0.12</v>
      </c>
      <c r="I188" s="72">
        <v>2.2799999999999998</v>
      </c>
      <c r="J188" s="72">
        <v>13.2</v>
      </c>
      <c r="K188" s="72" t="s">
        <v>86</v>
      </c>
      <c r="L188" s="43"/>
    </row>
    <row r="189" spans="1:12" ht="15" x14ac:dyDescent="0.25">
      <c r="A189" s="23"/>
      <c r="B189" s="15"/>
      <c r="C189" s="11"/>
      <c r="D189" s="7" t="s">
        <v>26</v>
      </c>
      <c r="E189" s="42" t="s">
        <v>141</v>
      </c>
      <c r="F189" s="43">
        <v>204</v>
      </c>
      <c r="G189" s="43">
        <v>1.8</v>
      </c>
      <c r="H189" s="43">
        <v>4.92</v>
      </c>
      <c r="I189" s="43">
        <v>10.93</v>
      </c>
      <c r="J189" s="43">
        <v>103.75</v>
      </c>
      <c r="K189" s="44" t="s">
        <v>142</v>
      </c>
      <c r="L189" s="43"/>
    </row>
    <row r="190" spans="1:12" ht="25.5" x14ac:dyDescent="0.25">
      <c r="A190" s="23"/>
      <c r="B190" s="15"/>
      <c r="C190" s="11"/>
      <c r="D190" s="7" t="s">
        <v>27</v>
      </c>
      <c r="E190" s="42" t="s">
        <v>158</v>
      </c>
      <c r="F190" s="43">
        <v>245</v>
      </c>
      <c r="G190" s="43">
        <v>18.82</v>
      </c>
      <c r="H190" s="43">
        <v>20.74</v>
      </c>
      <c r="I190" s="43">
        <v>50.87</v>
      </c>
      <c r="J190" s="43">
        <v>467.24</v>
      </c>
      <c r="K190" s="44" t="s">
        <v>159</v>
      </c>
      <c r="L190" s="43"/>
    </row>
    <row r="191" spans="1:12" ht="15" x14ac:dyDescent="0.2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29</v>
      </c>
      <c r="E192" s="42" t="s">
        <v>143</v>
      </c>
      <c r="F192" s="43">
        <v>200</v>
      </c>
      <c r="G192" s="43">
        <v>0.16</v>
      </c>
      <c r="H192" s="43">
        <v>0.16</v>
      </c>
      <c r="I192" s="43">
        <v>27.8</v>
      </c>
      <c r="J192" s="43">
        <v>114</v>
      </c>
      <c r="K192" s="44" t="s">
        <v>53</v>
      </c>
      <c r="L192" s="43"/>
    </row>
    <row r="193" spans="1:12" ht="15" x14ac:dyDescent="0.25">
      <c r="A193" s="23"/>
      <c r="B193" s="15"/>
      <c r="C193" s="11"/>
      <c r="D193" s="7" t="s">
        <v>30</v>
      </c>
      <c r="E193" s="42" t="s">
        <v>70</v>
      </c>
      <c r="F193" s="43">
        <v>30</v>
      </c>
      <c r="G193" s="43">
        <v>2.2799999999999998</v>
      </c>
      <c r="H193" s="43">
        <v>0.24</v>
      </c>
      <c r="I193" s="43">
        <v>14.76</v>
      </c>
      <c r="J193" s="43">
        <v>70.5</v>
      </c>
      <c r="K193" s="44"/>
      <c r="L193" s="43"/>
    </row>
    <row r="194" spans="1:12" ht="15" x14ac:dyDescent="0.25">
      <c r="A194" s="23"/>
      <c r="B194" s="15"/>
      <c r="C194" s="11"/>
      <c r="D194" s="7" t="s">
        <v>31</v>
      </c>
      <c r="E194" s="42" t="s">
        <v>78</v>
      </c>
      <c r="F194" s="43">
        <v>30</v>
      </c>
      <c r="G194" s="43">
        <v>1.98</v>
      </c>
      <c r="H194" s="43">
        <v>0.36</v>
      </c>
      <c r="I194" s="43">
        <v>10.02</v>
      </c>
      <c r="J194" s="43">
        <v>52.2</v>
      </c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32</v>
      </c>
      <c r="E197" s="9"/>
      <c r="F197" s="19">
        <v>769</v>
      </c>
      <c r="G197" s="19">
        <v>25.7</v>
      </c>
      <c r="H197" s="19">
        <v>26.54</v>
      </c>
      <c r="I197" s="19">
        <v>116.66</v>
      </c>
      <c r="J197" s="19">
        <v>820.89</v>
      </c>
      <c r="K197" s="25"/>
      <c r="L197" s="19">
        <f>SUM(L188:L196)</f>
        <v>0</v>
      </c>
    </row>
    <row r="198" spans="1:12" ht="15.75" thickBot="1" x14ac:dyDescent="0.25">
      <c r="A198" s="29">
        <f>A180</f>
        <v>2</v>
      </c>
      <c r="B198" s="30">
        <f>B180</f>
        <v>5</v>
      </c>
      <c r="C198" s="86" t="s">
        <v>4</v>
      </c>
      <c r="D198" s="87"/>
      <c r="E198" s="31"/>
      <c r="F198" s="32">
        <v>1319</v>
      </c>
      <c r="G198" s="32">
        <v>50.33</v>
      </c>
      <c r="H198" s="32">
        <v>37.659999999999997</v>
      </c>
      <c r="I198" s="32">
        <v>187.44</v>
      </c>
      <c r="J198" s="32">
        <v>1322.99</v>
      </c>
      <c r="K198" s="32"/>
      <c r="L198" s="32">
        <f>L187+L197</f>
        <v>0</v>
      </c>
    </row>
    <row r="199" spans="1:12" ht="13.5" thickBot="1" x14ac:dyDescent="0.25">
      <c r="A199" s="27"/>
      <c r="B199" s="28"/>
      <c r="C199" s="91" t="s">
        <v>5</v>
      </c>
      <c r="D199" s="91"/>
      <c r="E199" s="91"/>
      <c r="F199" s="34"/>
      <c r="G199" s="34">
        <f>(G24+G43+G62+G82+G101+G120+G139+G158+G179+G198)/(IF(G24=0,0,1)+IF(G43=0,0,1)+IF(G62=0,0,1)+IF(G82=0,0,1)+IF(G101=0,0,1)+IF(G120=0,0,1)+IF(G139=0,0,1)+IF(G158=0,0,1)+IF(G179=0,0,1)+IF(G198=0,0,1))</f>
        <v>51.748000000000005</v>
      </c>
      <c r="H199" s="34">
        <f>(H24+H43+H62+H82+H101+H120+H139+H158+H179+H198)/(IF(H24=0,0,1)+IF(H43=0,0,1)+IF(H62=0,0,1)+IF(H82=0,0,1)+IF(H101=0,0,1)+IF(H120=0,0,1)+IF(H139=0,0,1)+IF(H158=0,0,1)+IF(H179=0,0,1)+IF(H198=0,0,1))</f>
        <v>53.292999999999992</v>
      </c>
      <c r="I199" s="34">
        <f>(I24+I43+I62+I82+I101+I120+I139+I158+I179+I198)/(IF(I24=0,0,1)+IF(I43=0,0,1)+IF(I62=0,0,1)+IF(I82=0,0,1)+IF(I101=0,0,1)+IF(I120=0,0,1)+IF(I139=0,0,1)+IF(I158=0,0,1)+IF(I179=0,0,1)+IF(I198=0,0,1))</f>
        <v>180.93899999999996</v>
      </c>
      <c r="J199" s="34">
        <f>(J24+J43+J62+J82+J101+J120+J139+J158+J179+J198)/(IF(J24=0,0,1)+IF(J43=0,0,1)+IF(J62=0,0,1)+IF(J82=0,0,1)+IF(J101=0,0,1)+IF(J120=0,0,1)+IF(J139=0,0,1)+IF(J158=0,0,1)+IF(J179=0,0,1)+IF(J198=0,0,1))</f>
        <v>1404.1919999999998</v>
      </c>
      <c r="K199" s="34"/>
      <c r="L199" s="34" t="e">
        <f>(L24+L43+L62+L82+L101+L120+L139+L158+L179+L198)/(IF(L24=0,0,1)+IF(L43=0,0,1)+IF(L62=0,0,1)+IF(L82=0,0,1)+IF(L101=0,0,1)+IF(L120=0,0,1)+IF(L139=0,0,1)+IF(L158=0,0,1)+IF(L179=0,0,1)+IF(L198=0,0,1))</f>
        <v>#DIV/0!</v>
      </c>
    </row>
  </sheetData>
  <mergeCells count="14">
    <mergeCell ref="C199:E199"/>
    <mergeCell ref="C198:D198"/>
    <mergeCell ref="C120:D120"/>
    <mergeCell ref="C139:D139"/>
    <mergeCell ref="C158:D158"/>
    <mergeCell ref="C179:D179"/>
    <mergeCell ref="C82:D82"/>
    <mergeCell ref="C101:D101"/>
    <mergeCell ref="C24:D24"/>
    <mergeCell ref="C1:E1"/>
    <mergeCell ref="H1:K1"/>
    <mergeCell ref="H2:K2"/>
    <mergeCell ref="C43:D43"/>
    <mergeCell ref="C62:D6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2025-01-13T12:49:27Z</dcterms:modified>
</cp:coreProperties>
</file>